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1770" windowWidth="904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<sst xmlns="http://schemas.openxmlformats.org/spreadsheetml/2006/main" count="234" uniqueCount="122">
  <si>
    <t>Ламинированное цветное фото 15*20</t>
  </si>
  <si>
    <t>Цена за один корень</t>
  </si>
  <si>
    <t>Заказ считается принятым после письменного подтверждения и предоплаты 50%.</t>
  </si>
  <si>
    <t>Остаток суммы оплачивается перед отправкой(ориентировочно,март месяц).</t>
  </si>
  <si>
    <t>Заявки принимаются по электронной почте: shef.sergey@mail.ru или</t>
  </si>
  <si>
    <t xml:space="preserve">Цена за 50 луковиц </t>
  </si>
  <si>
    <t>BLUE ISLE</t>
  </si>
  <si>
    <t>GREEN STAR</t>
  </si>
  <si>
    <t>HER MAJESTY</t>
  </si>
  <si>
    <t xml:space="preserve">MARY HOUSLEY </t>
  </si>
  <si>
    <t xml:space="preserve">OSCAR </t>
  </si>
  <si>
    <t>PLUM TART</t>
  </si>
  <si>
    <t xml:space="preserve">TRADERHORN </t>
  </si>
  <si>
    <t>BLACK JACK</t>
  </si>
  <si>
    <t>BLUE FROST</t>
  </si>
  <si>
    <t>JESSICA</t>
  </si>
  <si>
    <t>NOVA LUX</t>
  </si>
  <si>
    <t>PRINCESS MARGARET ROSE</t>
  </si>
  <si>
    <t>PURPLE FLORA</t>
  </si>
  <si>
    <t>VELVET EYES</t>
  </si>
  <si>
    <t>WHITE PROSPERITY</t>
  </si>
  <si>
    <t>SPIC AND SPAN</t>
  </si>
  <si>
    <t>WINE AND ROSE</t>
  </si>
  <si>
    <t>GLADIOLUS(ГЛАДИОЛУС)</t>
  </si>
  <si>
    <t xml:space="preserve">Цена за 200 луковиц </t>
  </si>
  <si>
    <t>MURIELAE</t>
  </si>
  <si>
    <t>ANEMONE(АНЕМОНА)</t>
  </si>
  <si>
    <t>HOLLANDIA</t>
  </si>
  <si>
    <t>THE BRIDE</t>
  </si>
  <si>
    <t>SYLPHIDE</t>
  </si>
  <si>
    <t>BICOLOR</t>
  </si>
  <si>
    <t>MR.FOKKER</t>
  </si>
  <si>
    <t>MIXED</t>
  </si>
  <si>
    <t>CROCOSMIA(КРОКОСМИЯ)</t>
  </si>
  <si>
    <t>DUTCH IRIS</t>
  </si>
  <si>
    <t>MIX</t>
  </si>
  <si>
    <t>FREESIA DOUBLE(ФРЕЗИЯ МАХРОВАЯ)</t>
  </si>
  <si>
    <t>YELLOW</t>
  </si>
  <si>
    <t>SPICATA ALBA</t>
  </si>
  <si>
    <t xml:space="preserve">SPICATA </t>
  </si>
  <si>
    <t xml:space="preserve">LIATRIS(ЛИАТРИС) </t>
  </si>
  <si>
    <t>IRON CROSS</t>
  </si>
  <si>
    <t>OXALIS(КИСЛИЦА)</t>
  </si>
  <si>
    <t>ACIDANTHERA(ДУШИСТЫЙ ГЛАДИЛОЛУС)</t>
  </si>
  <si>
    <t>RANUNCULUS(ЛЮТИК)</t>
  </si>
  <si>
    <t>TIGRIDIA(ТИГРИДИЯ)</t>
  </si>
  <si>
    <t>LILACEA LILAC</t>
  </si>
  <si>
    <t>ALBA WHITE</t>
  </si>
  <si>
    <t>SPECIOSA RED</t>
  </si>
  <si>
    <t>AUREA YELLOW</t>
  </si>
  <si>
    <t>BEGONIA DOUBLE(БЕГОНИЯ МАХРОВАЯ)</t>
  </si>
  <si>
    <t>Calla (КАЛЛА)</t>
  </si>
  <si>
    <t>CAPTAIN ROMANCE</t>
  </si>
  <si>
    <t>MOZART</t>
  </si>
  <si>
    <t>PICASSO</t>
  </si>
  <si>
    <t>CAPTAIN TENDENS</t>
  </si>
  <si>
    <t>SCHWARZWALDER</t>
  </si>
  <si>
    <t xml:space="preserve">Цена за 25 луковиц </t>
  </si>
  <si>
    <t>CANARIENSIS CREME</t>
  </si>
  <si>
    <t>ANEMONE BLANDA (АНЕМОНА БЛАНДА)</t>
  </si>
  <si>
    <t>Цена за единицу</t>
  </si>
  <si>
    <t>Разбор</t>
  </si>
  <si>
    <t>5\6</t>
  </si>
  <si>
    <t>6\8</t>
  </si>
  <si>
    <t>6+</t>
  </si>
  <si>
    <t>7\8</t>
  </si>
  <si>
    <t>5\7</t>
  </si>
  <si>
    <t>4\5</t>
  </si>
  <si>
    <t>BEGONIA PENDULA (БЕГОНИЯ АМПЕЛЬНАЯ)</t>
  </si>
  <si>
    <t>BEGONIA FIMBRIATA (БЕГОНИЯ БАХРОМЧАТАЯ)</t>
  </si>
  <si>
    <t>8\10</t>
  </si>
  <si>
    <t xml:space="preserve">Цена за 150 луковиц </t>
  </si>
  <si>
    <t>14+</t>
  </si>
  <si>
    <t>5+</t>
  </si>
  <si>
    <t>10\12</t>
  </si>
  <si>
    <t>PRAHA</t>
  </si>
  <si>
    <t>VIOLETTA</t>
  </si>
  <si>
    <t xml:space="preserve"> по телефонам: 0675670969(68)</t>
  </si>
  <si>
    <r>
      <t>НАШИ РЕКВИЗИТЫ</t>
    </r>
    <r>
      <rPr>
        <sz val="14"/>
        <color indexed="8"/>
        <rFont val="Times New Roman"/>
        <family val="1"/>
      </rPr>
      <t>: </t>
    </r>
  </si>
  <si>
    <t>УТОЧНЯЙТЕ, ПЕРЕД ОПЛАТОЙ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</si>
  <si>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</si>
  <si>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</si>
  <si>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</si>
  <si>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</si>
  <si>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</si>
  <si>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</si>
  <si>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любой транспортной компанией!!!! «Наша» транспортная компания (по умолчанию) – «АВТОЛЮКС»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</si>
  <si>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</si>
  <si>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</si>
  <si>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</si>
  <si>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</si>
  <si>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</si>
  <si>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</si>
  <si>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</si>
  <si>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</si>
  <si>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</si>
  <si>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</si>
  <si>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 xml:space="preserve">Минимального заказа по опту - нет. В случае, необходимости вывоза на рейсовый автобус, минимальный заказ - 1000 гривен.       </t>
  </si>
  <si>
    <t>Любая замена  ОГОВАРИВАЕТСЯ.</t>
  </si>
  <si>
    <t>Претензии принимаются в течение трех дней с момента получения товара.</t>
  </si>
  <si>
    <t>В случае, если Вас не устраивает качество, упаковка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</si>
  <si>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</si>
  <si>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</si>
  <si>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</si>
  <si>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Арт.</t>
  </si>
  <si>
    <t>ГЛАДИОЛУСЫ (50 ЛУКОВИЦ В СЕТКЕ одного сорта)</t>
  </si>
  <si>
    <t xml:space="preserve">Цена за 6 луковиц </t>
  </si>
  <si>
    <t>EREMURUS(ЭРЕМУРУС)</t>
  </si>
  <si>
    <t xml:space="preserve">Цена за 5 штук </t>
  </si>
  <si>
    <t>МЕЛКОЛУКОВИЧНЫЕ (3,5,25,150,200 ЛУКОВИЦ В БОКСЕ, УПАКОВКЕ, СЕТКЕ С ЦВЕТНЫМ ФОТО)</t>
  </si>
  <si>
    <t>BLUE(голубая)</t>
  </si>
  <si>
    <t>PINK(розовая)</t>
  </si>
  <si>
    <t>WHITE(белая)</t>
  </si>
  <si>
    <t>RED(красная)</t>
  </si>
  <si>
    <t>YELLOW(желтая)</t>
  </si>
  <si>
    <t>MIX(смесь)</t>
  </si>
  <si>
    <t>ORANGE(оранжевая)</t>
  </si>
  <si>
    <t>ORANGE(оранжевый)</t>
  </si>
  <si>
    <t>WHITE(белый)</t>
  </si>
  <si>
    <t>RED(красный)</t>
  </si>
  <si>
    <t>YELLOW(желтый)</t>
  </si>
  <si>
    <t>PINK(розовый)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</si>
</sst>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Comic Sans MS"/>
      <family val="4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12"/>
      <name val="Times New Roman"/>
      <family val="1"/>
    </font>
    <font>
      <b/>
      <sz val="14"/>
      <color indexed="25"/>
      <name val="Tahoma"/>
      <family val="2"/>
    </font>
    <font>
      <b/>
      <sz val="12"/>
      <color indexed="53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Bookman Old Style"/>
      <family val="1"/>
    </font>
    <font>
      <sz val="12"/>
      <name val="Comic Sans MS"/>
      <family val="4"/>
    </font>
    <font>
      <b/>
      <sz val="16"/>
      <color indexed="10"/>
      <name val="Bookman Old Style"/>
      <family val="1"/>
    </font>
    <font>
      <sz val="12"/>
      <color indexed="10"/>
      <name val="Bookman Old Style"/>
      <family val="1"/>
    </font>
    <font>
      <sz val="12"/>
      <color indexed="10"/>
      <name val="Comic Sans MS"/>
      <family val="4"/>
    </font>
    <font>
      <sz val="12"/>
      <color indexed="8"/>
      <name val="Bookman Old Style"/>
      <family val="1"/>
    </font>
    <font>
      <sz val="12"/>
      <color indexed="8"/>
      <name val="Comic Sans MS"/>
      <family val="4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4"/>
      <color indexed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color indexed="8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164" fontId="19" fillId="0" borderId="1" xfId="0" applyNumberFormat="1" applyFont="1" applyBorder="1" applyAlignment="1">
      <alignment/>
    </xf>
    <xf numFmtId="0" fontId="19" fillId="0" borderId="1" xfId="0" applyFont="1" applyFill="1" applyBorder="1" applyAlignment="1">
      <alignment/>
    </xf>
    <xf numFmtId="164" fontId="19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9" fillId="0" borderId="4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" xfId="0" applyFont="1" applyBorder="1" applyAlignment="1">
      <alignment/>
    </xf>
    <xf numFmtId="164" fontId="24" fillId="0" borderId="1" xfId="0" applyNumberFormat="1" applyFont="1" applyBorder="1" applyAlignment="1">
      <alignment horizontal="right"/>
    </xf>
    <xf numFmtId="164" fontId="24" fillId="0" borderId="1" xfId="0" applyNumberFormat="1" applyFont="1" applyBorder="1" applyAlignment="1">
      <alignment/>
    </xf>
    <xf numFmtId="164" fontId="24" fillId="0" borderId="2" xfId="0" applyNumberFormat="1" applyFont="1" applyFill="1" applyBorder="1" applyAlignment="1">
      <alignment/>
    </xf>
    <xf numFmtId="164" fontId="24" fillId="0" borderId="1" xfId="0" applyNumberFormat="1" applyFont="1" applyFill="1" applyBorder="1" applyAlignment="1">
      <alignment/>
    </xf>
    <xf numFmtId="0" fontId="25" fillId="0" borderId="1" xfId="0" applyFont="1" applyBorder="1" applyAlignment="1">
      <alignment/>
    </xf>
    <xf numFmtId="0" fontId="18" fillId="0" borderId="5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0" xfId="0" applyFont="1" applyAlignment="1">
      <alignment/>
    </xf>
    <xf numFmtId="0" fontId="18" fillId="0" borderId="5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7" fillId="0" borderId="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1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8" fillId="0" borderId="7" xfId="0" applyFont="1" applyBorder="1" applyAlignment="1">
      <alignment/>
    </xf>
    <xf numFmtId="0" fontId="28" fillId="0" borderId="0" xfId="0" applyFont="1" applyAlignment="1">
      <alignment/>
    </xf>
    <xf numFmtId="0" fontId="9" fillId="0" borderId="0" xfId="19" applyFont="1" applyProtection="1">
      <alignment/>
      <protection hidden="1"/>
    </xf>
    <xf numFmtId="2" fontId="30" fillId="0" borderId="0" xfId="0" applyNumberFormat="1" applyFont="1" applyAlignment="1">
      <alignment/>
    </xf>
    <xf numFmtId="0" fontId="30" fillId="0" borderId="0" xfId="19" applyFont="1" applyProtection="1">
      <alignment/>
      <protection hidden="1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19" applyFont="1" applyProtection="1">
      <alignment/>
      <protection hidden="1"/>
    </xf>
    <xf numFmtId="0" fontId="1" fillId="0" borderId="0" xfId="19" applyProtection="1">
      <alignment/>
      <protection hidden="1"/>
    </xf>
    <xf numFmtId="0" fontId="12" fillId="0" borderId="0" xfId="19" applyFont="1" applyProtection="1">
      <alignment/>
      <protection hidden="1"/>
    </xf>
    <xf numFmtId="0" fontId="19" fillId="0" borderId="0" xfId="19" applyFont="1" applyProtection="1">
      <alignment/>
      <protection hidden="1"/>
    </xf>
    <xf numFmtId="0" fontId="10" fillId="0" borderId="0" xfId="19" applyFont="1" applyProtection="1">
      <alignment/>
      <protection hidden="1"/>
    </xf>
    <xf numFmtId="0" fontId="3" fillId="0" borderId="0" xfId="19" applyFont="1" applyProtection="1">
      <alignment/>
      <protection hidden="1"/>
    </xf>
    <xf numFmtId="0" fontId="11" fillId="0" borderId="0" xfId="19" applyFont="1" applyProtection="1">
      <alignment/>
      <protection hidden="1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12" fillId="0" borderId="0" xfId="19" applyFont="1" applyBorder="1" applyAlignment="1" applyProtection="1">
      <alignment/>
      <protection hidden="1"/>
    </xf>
    <xf numFmtId="0" fontId="33" fillId="0" borderId="0" xfId="19" applyFont="1" applyProtection="1">
      <alignment/>
      <protection hidden="1"/>
    </xf>
    <xf numFmtId="0" fontId="36" fillId="0" borderId="0" xfId="16" applyFont="1" applyAlignment="1" applyProtection="1">
      <alignment/>
      <protection/>
    </xf>
    <xf numFmtId="0" fontId="37" fillId="0" borderId="0" xfId="19" applyFont="1" applyProtection="1">
      <alignment/>
      <protection hidden="1"/>
    </xf>
    <xf numFmtId="0" fontId="15" fillId="0" borderId="0" xfId="19" applyFont="1" applyProtection="1">
      <alignment/>
      <protection hidden="1"/>
    </xf>
    <xf numFmtId="0" fontId="16" fillId="0" borderId="0" xfId="16" applyAlignment="1" applyProtection="1">
      <alignment/>
      <protection/>
    </xf>
    <xf numFmtId="0" fontId="14" fillId="0" borderId="0" xfId="19" applyFont="1" applyProtection="1">
      <alignment/>
      <protection hidden="1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164" fontId="38" fillId="0" borderId="8" xfId="0" applyNumberFormat="1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6" fillId="0" borderId="3" xfId="0" applyFont="1" applyBorder="1" applyAlignment="1">
      <alignment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247650</xdr:rowOff>
    </xdr:from>
    <xdr:to>
      <xdr:col>9</xdr:col>
      <xdr:colOff>657225</xdr:colOff>
      <xdr:row>14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1943100"/>
          <a:ext cx="2028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5.00390625" style="0" customWidth="1"/>
    <col min="2" max="2" width="59.75390625" style="0" customWidth="1"/>
    <col min="3" max="3" width="34.625" style="0" customWidth="1"/>
    <col min="4" max="4" width="10.625" style="0" customWidth="1"/>
    <col min="5" max="5" width="19.125" style="0" customWidth="1"/>
    <col min="6" max="6" width="18.625" style="0" customWidth="1"/>
    <col min="14" max="14" width="12.00390625" style="0" customWidth="1"/>
  </cols>
  <sheetData>
    <row r="1" spans="1:2" ht="20.25">
      <c r="A1" s="1" t="s">
        <v>105</v>
      </c>
      <c r="B1" s="1"/>
    </row>
    <row r="2" ht="17.25" thickBot="1">
      <c r="A2" s="2" t="s">
        <v>0</v>
      </c>
    </row>
    <row r="3" spans="1:6" ht="15" thickBot="1">
      <c r="A3" s="78" t="s">
        <v>104</v>
      </c>
      <c r="D3" s="28" t="s">
        <v>61</v>
      </c>
      <c r="E3" s="28" t="s">
        <v>1</v>
      </c>
      <c r="F3" s="28" t="s">
        <v>5</v>
      </c>
    </row>
    <row r="4" spans="1:6" ht="20.25" thickBot="1">
      <c r="A4" s="40">
        <v>1</v>
      </c>
      <c r="B4" s="39" t="s">
        <v>23</v>
      </c>
      <c r="C4" s="21" t="s">
        <v>13</v>
      </c>
      <c r="D4" s="48" t="s">
        <v>74</v>
      </c>
      <c r="E4" s="27">
        <v>0.13</v>
      </c>
      <c r="F4" s="27">
        <f>E4*50</f>
        <v>6.5</v>
      </c>
    </row>
    <row r="5" spans="1:15" ht="20.25" thickBot="1">
      <c r="A5" s="40">
        <v>2</v>
      </c>
      <c r="B5" s="39" t="s">
        <v>23</v>
      </c>
      <c r="C5" s="21" t="s">
        <v>14</v>
      </c>
      <c r="D5" s="24" t="s">
        <v>74</v>
      </c>
      <c r="E5" s="25">
        <v>0.13</v>
      </c>
      <c r="F5" s="25">
        <f aca="true" t="shared" si="0" ref="F5:F14">E5*50</f>
        <v>6.5</v>
      </c>
      <c r="H5" s="3" t="s">
        <v>2</v>
      </c>
      <c r="I5" s="3"/>
      <c r="J5" s="3"/>
      <c r="K5" s="3"/>
      <c r="L5" s="3"/>
      <c r="M5" s="4"/>
      <c r="N5" s="5"/>
      <c r="O5" s="5"/>
    </row>
    <row r="6" spans="1:15" ht="20.25" thickBot="1">
      <c r="A6" s="40">
        <v>3</v>
      </c>
      <c r="B6" s="39" t="s">
        <v>23</v>
      </c>
      <c r="C6" s="21" t="s">
        <v>6</v>
      </c>
      <c r="D6" s="24" t="s">
        <v>74</v>
      </c>
      <c r="E6" s="25">
        <v>0.12</v>
      </c>
      <c r="F6" s="25">
        <f t="shared" si="0"/>
        <v>6</v>
      </c>
      <c r="H6" s="2" t="s">
        <v>3</v>
      </c>
      <c r="I6" s="4"/>
      <c r="J6" s="6"/>
      <c r="K6" s="6"/>
      <c r="L6" s="7"/>
      <c r="M6" s="4"/>
      <c r="N6" s="8"/>
      <c r="O6" s="8"/>
    </row>
    <row r="7" spans="1:15" ht="20.25" thickBot="1">
      <c r="A7" s="40">
        <v>4</v>
      </c>
      <c r="B7" s="39" t="s">
        <v>23</v>
      </c>
      <c r="C7" s="21" t="s">
        <v>7</v>
      </c>
      <c r="D7" s="24" t="s">
        <v>74</v>
      </c>
      <c r="E7" s="25">
        <v>0.12</v>
      </c>
      <c r="F7" s="25">
        <f t="shared" si="0"/>
        <v>6</v>
      </c>
      <c r="H7" s="3" t="s">
        <v>4</v>
      </c>
      <c r="I7" s="4"/>
      <c r="J7" s="4"/>
      <c r="K7" s="4"/>
      <c r="L7" s="4"/>
      <c r="M7" s="9"/>
      <c r="N7" s="10"/>
      <c r="O7" s="10"/>
    </row>
    <row r="8" spans="1:15" ht="20.25" thickBot="1">
      <c r="A8" s="40">
        <v>5</v>
      </c>
      <c r="B8" s="39" t="s">
        <v>23</v>
      </c>
      <c r="C8" s="21" t="s">
        <v>8</v>
      </c>
      <c r="D8" s="24" t="s">
        <v>74</v>
      </c>
      <c r="E8" s="25">
        <v>0.12</v>
      </c>
      <c r="F8" s="25">
        <f t="shared" si="0"/>
        <v>6</v>
      </c>
      <c r="H8" s="2" t="s">
        <v>77</v>
      </c>
      <c r="I8" s="3"/>
      <c r="J8" s="3"/>
      <c r="K8" s="3"/>
      <c r="L8" s="3"/>
      <c r="M8" s="4"/>
      <c r="N8" s="4"/>
      <c r="O8" s="11"/>
    </row>
    <row r="9" spans="1:6" ht="20.25" thickBot="1">
      <c r="A9" s="40">
        <v>6</v>
      </c>
      <c r="B9" s="39" t="s">
        <v>23</v>
      </c>
      <c r="C9" s="21" t="s">
        <v>15</v>
      </c>
      <c r="D9" s="24" t="s">
        <v>74</v>
      </c>
      <c r="E9" s="25">
        <v>0.11</v>
      </c>
      <c r="F9" s="25">
        <f t="shared" si="0"/>
        <v>5.5</v>
      </c>
    </row>
    <row r="10" spans="1:6" ht="20.25" thickBot="1">
      <c r="A10" s="40">
        <v>7</v>
      </c>
      <c r="B10" s="39" t="s">
        <v>23</v>
      </c>
      <c r="C10" s="21" t="s">
        <v>9</v>
      </c>
      <c r="D10" s="24" t="s">
        <v>74</v>
      </c>
      <c r="E10" s="25">
        <v>0.12</v>
      </c>
      <c r="F10" s="25">
        <f t="shared" si="0"/>
        <v>6</v>
      </c>
    </row>
    <row r="11" spans="1:6" ht="20.25" thickBot="1">
      <c r="A11" s="40">
        <v>8</v>
      </c>
      <c r="B11" s="39" t="s">
        <v>23</v>
      </c>
      <c r="C11" s="21" t="s">
        <v>16</v>
      </c>
      <c r="D11" s="24" t="s">
        <v>74</v>
      </c>
      <c r="E11" s="25">
        <v>0.11</v>
      </c>
      <c r="F11" s="25">
        <f t="shared" si="0"/>
        <v>5.5</v>
      </c>
    </row>
    <row r="12" spans="1:6" ht="20.25" thickBot="1">
      <c r="A12" s="40">
        <v>9</v>
      </c>
      <c r="B12" s="39" t="s">
        <v>23</v>
      </c>
      <c r="C12" s="21" t="s">
        <v>10</v>
      </c>
      <c r="D12" s="24" t="s">
        <v>74</v>
      </c>
      <c r="E12" s="25">
        <v>0.12</v>
      </c>
      <c r="F12" s="25">
        <f t="shared" si="0"/>
        <v>6</v>
      </c>
    </row>
    <row r="13" spans="1:6" ht="20.25" thickBot="1">
      <c r="A13" s="40">
        <v>10</v>
      </c>
      <c r="B13" s="39" t="s">
        <v>23</v>
      </c>
      <c r="C13" s="21" t="s">
        <v>11</v>
      </c>
      <c r="D13" s="24" t="s">
        <v>74</v>
      </c>
      <c r="E13" s="25">
        <v>0.11</v>
      </c>
      <c r="F13" s="25">
        <f t="shared" si="0"/>
        <v>5.5</v>
      </c>
    </row>
    <row r="14" spans="1:6" ht="20.25" thickBot="1">
      <c r="A14" s="40">
        <v>11</v>
      </c>
      <c r="B14" s="39" t="s">
        <v>23</v>
      </c>
      <c r="C14" s="21" t="s">
        <v>75</v>
      </c>
      <c r="D14" s="24" t="s">
        <v>74</v>
      </c>
      <c r="E14" s="25">
        <v>0.11</v>
      </c>
      <c r="F14" s="25">
        <f t="shared" si="0"/>
        <v>5.5</v>
      </c>
    </row>
    <row r="15" spans="1:6" ht="20.25" thickBot="1">
      <c r="A15" s="40">
        <v>12</v>
      </c>
      <c r="B15" s="39" t="s">
        <v>23</v>
      </c>
      <c r="C15" s="21" t="s">
        <v>17</v>
      </c>
      <c r="D15" s="24" t="s">
        <v>74</v>
      </c>
      <c r="E15" s="25">
        <v>0.12</v>
      </c>
      <c r="F15" s="25">
        <f aca="true" t="shared" si="1" ref="F15:F22">E15*50</f>
        <v>6</v>
      </c>
    </row>
    <row r="16" spans="1:6" ht="20.25" thickBot="1">
      <c r="A16" s="40">
        <v>13</v>
      </c>
      <c r="B16" s="39" t="s">
        <v>23</v>
      </c>
      <c r="C16" s="21" t="s">
        <v>18</v>
      </c>
      <c r="D16" s="24" t="s">
        <v>74</v>
      </c>
      <c r="E16" s="25">
        <v>0.12</v>
      </c>
      <c r="F16" s="25">
        <f t="shared" si="1"/>
        <v>6</v>
      </c>
    </row>
    <row r="17" spans="1:6" ht="20.25" thickBot="1">
      <c r="A17" s="40">
        <v>14</v>
      </c>
      <c r="B17" s="39" t="s">
        <v>23</v>
      </c>
      <c r="C17" s="21" t="s">
        <v>21</v>
      </c>
      <c r="D17" s="24" t="s">
        <v>74</v>
      </c>
      <c r="E17" s="25">
        <v>0.11</v>
      </c>
      <c r="F17" s="25">
        <f t="shared" si="1"/>
        <v>5.5</v>
      </c>
    </row>
    <row r="18" spans="1:6" ht="20.25" thickBot="1">
      <c r="A18" s="40">
        <v>15</v>
      </c>
      <c r="B18" s="39" t="s">
        <v>23</v>
      </c>
      <c r="C18" s="21" t="s">
        <v>12</v>
      </c>
      <c r="D18" s="24" t="s">
        <v>74</v>
      </c>
      <c r="E18" s="25">
        <v>0.11</v>
      </c>
      <c r="F18" s="25">
        <f t="shared" si="1"/>
        <v>5.5</v>
      </c>
    </row>
    <row r="19" spans="1:6" ht="20.25" thickBot="1">
      <c r="A19" s="40">
        <v>16</v>
      </c>
      <c r="B19" s="39" t="s">
        <v>23</v>
      </c>
      <c r="C19" s="21" t="s">
        <v>19</v>
      </c>
      <c r="D19" s="24" t="s">
        <v>74</v>
      </c>
      <c r="E19" s="25">
        <v>0.14</v>
      </c>
      <c r="F19" s="25">
        <f t="shared" si="1"/>
        <v>7.000000000000001</v>
      </c>
    </row>
    <row r="20" spans="1:6" ht="20.25" thickBot="1">
      <c r="A20" s="40">
        <v>17</v>
      </c>
      <c r="B20" s="39" t="s">
        <v>23</v>
      </c>
      <c r="C20" s="47" t="s">
        <v>76</v>
      </c>
      <c r="D20" s="24" t="s">
        <v>74</v>
      </c>
      <c r="E20" s="30">
        <v>0.14</v>
      </c>
      <c r="F20" s="30">
        <f t="shared" si="1"/>
        <v>7.000000000000001</v>
      </c>
    </row>
    <row r="21" spans="1:6" ht="20.25" thickBot="1">
      <c r="A21" s="40">
        <v>18</v>
      </c>
      <c r="B21" s="39" t="s">
        <v>23</v>
      </c>
      <c r="C21" s="21" t="s">
        <v>20</v>
      </c>
      <c r="D21" s="24" t="s">
        <v>74</v>
      </c>
      <c r="E21" s="25">
        <v>0.11</v>
      </c>
      <c r="F21" s="25">
        <f t="shared" si="1"/>
        <v>5.5</v>
      </c>
    </row>
    <row r="22" spans="1:6" ht="20.25" thickBot="1">
      <c r="A22" s="40">
        <v>19</v>
      </c>
      <c r="B22" s="39" t="s">
        <v>23</v>
      </c>
      <c r="C22" s="21" t="s">
        <v>22</v>
      </c>
      <c r="D22" s="24" t="s">
        <v>74</v>
      </c>
      <c r="E22" s="25">
        <v>0.12</v>
      </c>
      <c r="F22" s="25">
        <f t="shared" si="1"/>
        <v>6</v>
      </c>
    </row>
    <row r="24" spans="2:6" ht="22.5" thickBot="1">
      <c r="B24" s="22" t="s">
        <v>109</v>
      </c>
      <c r="C24" s="19"/>
      <c r="D24" s="23"/>
      <c r="E24" s="20"/>
      <c r="F24" s="20"/>
    </row>
    <row r="25" spans="1:6" ht="20.25" thickBot="1">
      <c r="A25" s="78" t="s">
        <v>104</v>
      </c>
      <c r="B25" s="23"/>
      <c r="C25" s="19"/>
      <c r="D25" s="23"/>
      <c r="E25" s="29" t="s">
        <v>60</v>
      </c>
      <c r="F25" s="29" t="s">
        <v>24</v>
      </c>
    </row>
    <row r="26" spans="1:6" ht="20.25" thickBot="1">
      <c r="A26" s="40">
        <v>1</v>
      </c>
      <c r="B26" s="39" t="s">
        <v>26</v>
      </c>
      <c r="C26" s="21" t="s">
        <v>31</v>
      </c>
      <c r="D26" s="24" t="s">
        <v>62</v>
      </c>
      <c r="E26" s="25">
        <v>0.08</v>
      </c>
      <c r="F26" s="25">
        <f>E26*200</f>
        <v>16</v>
      </c>
    </row>
    <row r="27" spans="1:6" ht="20.25" thickBot="1">
      <c r="A27" s="40">
        <v>2</v>
      </c>
      <c r="B27" s="39" t="s">
        <v>26</v>
      </c>
      <c r="C27" s="21" t="s">
        <v>27</v>
      </c>
      <c r="D27" s="24" t="s">
        <v>62</v>
      </c>
      <c r="E27" s="25">
        <v>0.08</v>
      </c>
      <c r="F27" s="25">
        <f aca="true" t="shared" si="2" ref="F27:F40">E27*200</f>
        <v>16</v>
      </c>
    </row>
    <row r="28" spans="1:6" ht="20.25" thickBot="1">
      <c r="A28" s="40">
        <v>3</v>
      </c>
      <c r="B28" s="39" t="s">
        <v>26</v>
      </c>
      <c r="C28" s="21" t="s">
        <v>28</v>
      </c>
      <c r="D28" s="24" t="s">
        <v>62</v>
      </c>
      <c r="E28" s="25">
        <v>0.09</v>
      </c>
      <c r="F28" s="25">
        <f t="shared" si="2"/>
        <v>18</v>
      </c>
    </row>
    <row r="29" spans="1:6" ht="20.25" thickBot="1">
      <c r="A29" s="40">
        <v>4</v>
      </c>
      <c r="B29" s="39" t="s">
        <v>26</v>
      </c>
      <c r="C29" s="21" t="s">
        <v>29</v>
      </c>
      <c r="D29" s="24" t="s">
        <v>62</v>
      </c>
      <c r="E29" s="25">
        <v>0.08</v>
      </c>
      <c r="F29" s="25">
        <f t="shared" si="2"/>
        <v>16</v>
      </c>
    </row>
    <row r="30" spans="1:6" ht="20.25" thickBot="1">
      <c r="A30" s="40">
        <v>5</v>
      </c>
      <c r="B30" s="39" t="s">
        <v>26</v>
      </c>
      <c r="C30" s="21" t="s">
        <v>30</v>
      </c>
      <c r="D30" s="24" t="s">
        <v>62</v>
      </c>
      <c r="E30" s="25">
        <v>0.08</v>
      </c>
      <c r="F30" s="25">
        <f t="shared" si="2"/>
        <v>16</v>
      </c>
    </row>
    <row r="31" spans="1:6" ht="20.25" thickBot="1">
      <c r="A31" s="40">
        <v>6</v>
      </c>
      <c r="B31" s="39" t="s">
        <v>59</v>
      </c>
      <c r="C31" s="21" t="s">
        <v>35</v>
      </c>
      <c r="D31" s="24" t="s">
        <v>62</v>
      </c>
      <c r="E31" s="30">
        <v>0.1</v>
      </c>
      <c r="F31" s="30">
        <f>E31*200</f>
        <v>20</v>
      </c>
    </row>
    <row r="32" spans="1:6" ht="20.25" thickBot="1">
      <c r="A32" s="40">
        <v>7</v>
      </c>
      <c r="B32" s="39" t="s">
        <v>43</v>
      </c>
      <c r="C32" s="21" t="s">
        <v>25</v>
      </c>
      <c r="D32" s="24" t="s">
        <v>63</v>
      </c>
      <c r="E32" s="27">
        <v>0.1</v>
      </c>
      <c r="F32" s="27">
        <f>E32*150</f>
        <v>15</v>
      </c>
    </row>
    <row r="33" spans="1:6" ht="20.25" thickBot="1">
      <c r="A33" s="40">
        <v>8</v>
      </c>
      <c r="B33" s="39" t="s">
        <v>33</v>
      </c>
      <c r="C33" s="26" t="s">
        <v>32</v>
      </c>
      <c r="D33" s="24" t="s">
        <v>64</v>
      </c>
      <c r="E33" s="25">
        <v>0.1</v>
      </c>
      <c r="F33" s="25">
        <f t="shared" si="2"/>
        <v>20</v>
      </c>
    </row>
    <row r="34" spans="1:6" ht="20.25" thickBot="1">
      <c r="A34" s="40">
        <v>9</v>
      </c>
      <c r="B34" s="39" t="s">
        <v>34</v>
      </c>
      <c r="C34" s="21" t="s">
        <v>35</v>
      </c>
      <c r="D34" s="24" t="s">
        <v>65</v>
      </c>
      <c r="E34" s="25">
        <v>0.09</v>
      </c>
      <c r="F34" s="25">
        <f t="shared" si="2"/>
        <v>18</v>
      </c>
    </row>
    <row r="35" spans="1:6" ht="20.25" thickBot="1">
      <c r="A35" s="40">
        <v>10</v>
      </c>
      <c r="B35" s="39" t="s">
        <v>36</v>
      </c>
      <c r="C35" s="21" t="s">
        <v>110</v>
      </c>
      <c r="D35" s="24" t="s">
        <v>62</v>
      </c>
      <c r="E35" s="25">
        <v>0.1</v>
      </c>
      <c r="F35" s="25">
        <f>E35*200</f>
        <v>20</v>
      </c>
    </row>
    <row r="36" spans="1:6" ht="20.25" thickBot="1">
      <c r="A36" s="40">
        <v>10</v>
      </c>
      <c r="B36" s="39" t="s">
        <v>36</v>
      </c>
      <c r="C36" s="21" t="s">
        <v>111</v>
      </c>
      <c r="D36" s="24" t="s">
        <v>62</v>
      </c>
      <c r="E36" s="25">
        <v>0.1</v>
      </c>
      <c r="F36" s="25">
        <f>E36*200</f>
        <v>20</v>
      </c>
    </row>
    <row r="37" spans="1:6" ht="20.25" thickBot="1">
      <c r="A37" s="40">
        <v>10</v>
      </c>
      <c r="B37" s="39" t="s">
        <v>36</v>
      </c>
      <c r="C37" s="21" t="s">
        <v>112</v>
      </c>
      <c r="D37" s="24" t="s">
        <v>62</v>
      </c>
      <c r="E37" s="25">
        <v>0.1</v>
      </c>
      <c r="F37" s="25">
        <f>E37*200</f>
        <v>20</v>
      </c>
    </row>
    <row r="38" spans="1:6" ht="20.25" thickBot="1">
      <c r="A38" s="40">
        <v>10</v>
      </c>
      <c r="B38" s="39" t="s">
        <v>36</v>
      </c>
      <c r="C38" s="21" t="s">
        <v>113</v>
      </c>
      <c r="D38" s="24" t="s">
        <v>62</v>
      </c>
      <c r="E38" s="25">
        <v>0.1</v>
      </c>
      <c r="F38" s="25">
        <f>E38*200</f>
        <v>20</v>
      </c>
    </row>
    <row r="39" spans="1:6" ht="20.25" thickBot="1">
      <c r="A39" s="40">
        <v>10</v>
      </c>
      <c r="B39" s="39" t="s">
        <v>36</v>
      </c>
      <c r="C39" s="21" t="s">
        <v>114</v>
      </c>
      <c r="D39" s="24" t="s">
        <v>62</v>
      </c>
      <c r="E39" s="25">
        <v>0.1</v>
      </c>
      <c r="F39" s="25">
        <f>E39*200</f>
        <v>20</v>
      </c>
    </row>
    <row r="40" spans="1:6" ht="20.25" thickBot="1">
      <c r="A40" s="40">
        <v>10</v>
      </c>
      <c r="B40" s="39" t="s">
        <v>36</v>
      </c>
      <c r="C40" s="26" t="s">
        <v>115</v>
      </c>
      <c r="D40" s="24" t="s">
        <v>62</v>
      </c>
      <c r="E40" s="25">
        <v>0.1</v>
      </c>
      <c r="F40" s="25">
        <f t="shared" si="2"/>
        <v>20</v>
      </c>
    </row>
    <row r="41" spans="1:6" ht="20.25" thickBot="1">
      <c r="A41" s="40">
        <v>18</v>
      </c>
      <c r="B41" s="39" t="s">
        <v>44</v>
      </c>
      <c r="C41" s="21" t="s">
        <v>117</v>
      </c>
      <c r="D41" s="24" t="s">
        <v>62</v>
      </c>
      <c r="E41" s="25">
        <v>0.12</v>
      </c>
      <c r="F41" s="25">
        <f aca="true" t="shared" si="3" ref="F41:F50">E41*200</f>
        <v>24</v>
      </c>
    </row>
    <row r="42" spans="1:6" ht="20.25" thickBot="1">
      <c r="A42" s="40">
        <v>18</v>
      </c>
      <c r="B42" s="39" t="s">
        <v>44</v>
      </c>
      <c r="C42" s="21" t="s">
        <v>118</v>
      </c>
      <c r="D42" s="24" t="s">
        <v>62</v>
      </c>
      <c r="E42" s="25">
        <v>0.12</v>
      </c>
      <c r="F42" s="25">
        <f t="shared" si="3"/>
        <v>24</v>
      </c>
    </row>
    <row r="43" spans="1:6" ht="20.25" thickBot="1">
      <c r="A43" s="40">
        <v>18</v>
      </c>
      <c r="B43" s="39" t="s">
        <v>44</v>
      </c>
      <c r="C43" s="21" t="s">
        <v>119</v>
      </c>
      <c r="D43" s="24" t="s">
        <v>62</v>
      </c>
      <c r="E43" s="25">
        <v>0.12</v>
      </c>
      <c r="F43" s="25">
        <f t="shared" si="3"/>
        <v>24</v>
      </c>
    </row>
    <row r="44" spans="1:6" ht="20.25" thickBot="1">
      <c r="A44" s="40">
        <v>18</v>
      </c>
      <c r="B44" s="39" t="s">
        <v>44</v>
      </c>
      <c r="C44" s="21" t="s">
        <v>120</v>
      </c>
      <c r="D44" s="24" t="s">
        <v>62</v>
      </c>
      <c r="E44" s="25">
        <v>0.12</v>
      </c>
      <c r="F44" s="25">
        <f t="shared" si="3"/>
        <v>24</v>
      </c>
    </row>
    <row r="45" spans="1:6" ht="20.25" thickBot="1">
      <c r="A45" s="40">
        <v>18</v>
      </c>
      <c r="B45" s="39" t="s">
        <v>44</v>
      </c>
      <c r="C45" s="21" t="s">
        <v>121</v>
      </c>
      <c r="D45" s="24" t="s">
        <v>62</v>
      </c>
      <c r="E45" s="25">
        <v>0.12</v>
      </c>
      <c r="F45" s="25">
        <f t="shared" si="3"/>
        <v>24</v>
      </c>
    </row>
    <row r="46" spans="1:6" ht="20.25" thickBot="1">
      <c r="A46" s="40">
        <v>24</v>
      </c>
      <c r="B46" s="42" t="s">
        <v>45</v>
      </c>
      <c r="C46" s="21" t="s">
        <v>58</v>
      </c>
      <c r="D46" s="24" t="s">
        <v>66</v>
      </c>
      <c r="E46" s="30">
        <v>0.11</v>
      </c>
      <c r="F46" s="30">
        <f t="shared" si="3"/>
        <v>22</v>
      </c>
    </row>
    <row r="47" spans="1:6" ht="20.25" thickBot="1">
      <c r="A47" s="40">
        <v>25</v>
      </c>
      <c r="B47" s="42" t="s">
        <v>45</v>
      </c>
      <c r="C47" s="21" t="s">
        <v>46</v>
      </c>
      <c r="D47" s="24" t="s">
        <v>66</v>
      </c>
      <c r="E47" s="25">
        <v>0.11</v>
      </c>
      <c r="F47" s="25">
        <f t="shared" si="3"/>
        <v>22</v>
      </c>
    </row>
    <row r="48" spans="1:6" ht="20.25" thickBot="1">
      <c r="A48" s="40">
        <v>26</v>
      </c>
      <c r="B48" s="42" t="s">
        <v>45</v>
      </c>
      <c r="C48" s="21" t="s">
        <v>47</v>
      </c>
      <c r="D48" s="24" t="s">
        <v>66</v>
      </c>
      <c r="E48" s="25">
        <v>0.11</v>
      </c>
      <c r="F48" s="25">
        <f t="shared" si="3"/>
        <v>22</v>
      </c>
    </row>
    <row r="49" spans="1:6" ht="20.25" thickBot="1">
      <c r="A49" s="40"/>
      <c r="B49" s="42" t="s">
        <v>45</v>
      </c>
      <c r="C49" s="21" t="s">
        <v>48</v>
      </c>
      <c r="D49" s="24" t="s">
        <v>66</v>
      </c>
      <c r="E49" s="25">
        <v>0.11</v>
      </c>
      <c r="F49" s="25">
        <f t="shared" si="3"/>
        <v>22</v>
      </c>
    </row>
    <row r="50" spans="1:6" ht="20.25" thickBot="1">
      <c r="A50" s="40"/>
      <c r="B50" s="42" t="s">
        <v>45</v>
      </c>
      <c r="C50" s="21" t="s">
        <v>49</v>
      </c>
      <c r="D50" s="24" t="s">
        <v>66</v>
      </c>
      <c r="E50" s="25">
        <v>0.11</v>
      </c>
      <c r="F50" s="25">
        <f t="shared" si="3"/>
        <v>22</v>
      </c>
    </row>
    <row r="51" spans="1:4" ht="15.75" thickBot="1">
      <c r="A51" s="41"/>
      <c r="D51" s="23"/>
    </row>
    <row r="52" spans="1:6" ht="16.5" thickBot="1">
      <c r="A52" s="78" t="s">
        <v>104</v>
      </c>
      <c r="D52" s="23"/>
      <c r="E52" s="29" t="s">
        <v>60</v>
      </c>
      <c r="F52" s="29" t="s">
        <v>106</v>
      </c>
    </row>
    <row r="53" spans="1:6" ht="20.25" thickBot="1">
      <c r="A53" s="40">
        <v>15</v>
      </c>
      <c r="B53" s="43" t="s">
        <v>50</v>
      </c>
      <c r="C53" s="33" t="s">
        <v>116</v>
      </c>
      <c r="D53" s="38" t="s">
        <v>62</v>
      </c>
      <c r="E53" s="36">
        <v>0.8</v>
      </c>
      <c r="F53" s="36">
        <f>E53*6</f>
        <v>4.800000000000001</v>
      </c>
    </row>
    <row r="54" spans="1:6" ht="20.25" thickBot="1">
      <c r="A54" s="40">
        <v>15</v>
      </c>
      <c r="B54" s="43" t="s">
        <v>50</v>
      </c>
      <c r="C54" s="33" t="s">
        <v>112</v>
      </c>
      <c r="D54" s="38" t="s">
        <v>62</v>
      </c>
      <c r="E54" s="37">
        <v>0.8</v>
      </c>
      <c r="F54" s="36">
        <f aca="true" t="shared" si="4" ref="F54:F59">E54*6</f>
        <v>4.800000000000001</v>
      </c>
    </row>
    <row r="55" spans="1:6" ht="20.25" thickBot="1">
      <c r="A55" s="40">
        <v>15</v>
      </c>
      <c r="B55" s="43" t="s">
        <v>50</v>
      </c>
      <c r="C55" s="33" t="s">
        <v>113</v>
      </c>
      <c r="D55" s="38" t="s">
        <v>62</v>
      </c>
      <c r="E55" s="37">
        <v>0.8</v>
      </c>
      <c r="F55" s="36">
        <f t="shared" si="4"/>
        <v>4.800000000000001</v>
      </c>
    </row>
    <row r="56" spans="1:6" ht="20.25" thickBot="1">
      <c r="A56" s="40">
        <v>15</v>
      </c>
      <c r="B56" s="43" t="s">
        <v>50</v>
      </c>
      <c r="C56" s="33" t="s">
        <v>111</v>
      </c>
      <c r="D56" s="38" t="s">
        <v>62</v>
      </c>
      <c r="E56" s="37">
        <v>0.8</v>
      </c>
      <c r="F56" s="36">
        <f t="shared" si="4"/>
        <v>4.800000000000001</v>
      </c>
    </row>
    <row r="57" spans="1:12" ht="20.25" thickBot="1">
      <c r="A57" s="40">
        <v>15</v>
      </c>
      <c r="B57" s="43" t="s">
        <v>50</v>
      </c>
      <c r="C57" s="33" t="s">
        <v>114</v>
      </c>
      <c r="D57" s="38" t="s">
        <v>62</v>
      </c>
      <c r="E57" s="37">
        <v>0.8</v>
      </c>
      <c r="F57" s="36">
        <f t="shared" si="4"/>
        <v>4.800000000000001</v>
      </c>
      <c r="H57" s="12"/>
      <c r="I57" s="12"/>
      <c r="J57" s="12"/>
      <c r="K57" s="13"/>
      <c r="L57" s="13"/>
    </row>
    <row r="58" spans="1:12" ht="20.25" thickBot="1">
      <c r="A58" s="40">
        <v>14</v>
      </c>
      <c r="B58" s="45" t="s">
        <v>68</v>
      </c>
      <c r="C58" s="46" t="s">
        <v>115</v>
      </c>
      <c r="D58" s="38" t="s">
        <v>67</v>
      </c>
      <c r="E58" s="37">
        <v>0.8</v>
      </c>
      <c r="F58" s="36">
        <f t="shared" si="4"/>
        <v>4.800000000000001</v>
      </c>
      <c r="H58" s="12"/>
      <c r="I58" s="12"/>
      <c r="J58" s="12"/>
      <c r="K58" s="13"/>
      <c r="L58" s="13"/>
    </row>
    <row r="59" spans="1:12" ht="21" thickBot="1">
      <c r="A59" s="40">
        <v>13</v>
      </c>
      <c r="B59" s="45" t="s">
        <v>69</v>
      </c>
      <c r="C59" s="46" t="s">
        <v>115</v>
      </c>
      <c r="D59" s="38" t="s">
        <v>67</v>
      </c>
      <c r="E59" s="37">
        <v>0.8</v>
      </c>
      <c r="F59" s="36">
        <f t="shared" si="4"/>
        <v>4.800000000000001</v>
      </c>
      <c r="H59" s="14"/>
      <c r="I59" s="14"/>
      <c r="J59" s="14"/>
      <c r="K59" s="14"/>
      <c r="L59" s="14"/>
    </row>
    <row r="60" spans="1:12" ht="16.5" thickBot="1">
      <c r="A60" s="41"/>
      <c r="D60" s="23"/>
      <c r="H60" s="15"/>
      <c r="I60" s="15"/>
      <c r="J60" s="15"/>
      <c r="K60" s="15"/>
      <c r="L60" s="13"/>
    </row>
    <row r="61" spans="1:12" ht="17.25" thickBot="1">
      <c r="A61" s="78" t="s">
        <v>104</v>
      </c>
      <c r="D61" s="23"/>
      <c r="E61" s="29" t="s">
        <v>60</v>
      </c>
      <c r="F61" s="29" t="s">
        <v>71</v>
      </c>
      <c r="H61" s="15"/>
      <c r="I61" s="15"/>
      <c r="J61" s="15"/>
      <c r="K61" s="15"/>
      <c r="L61" s="13"/>
    </row>
    <row r="62" spans="1:12" ht="20.25" thickBot="1">
      <c r="A62" s="40">
        <v>11</v>
      </c>
      <c r="B62" s="39" t="s">
        <v>40</v>
      </c>
      <c r="C62" s="21" t="s">
        <v>39</v>
      </c>
      <c r="D62" s="24" t="s">
        <v>70</v>
      </c>
      <c r="E62" s="25">
        <v>0.1</v>
      </c>
      <c r="F62" s="25">
        <f>E62*150</f>
        <v>15</v>
      </c>
      <c r="H62" s="15"/>
      <c r="I62" s="15"/>
      <c r="J62" s="15"/>
      <c r="K62" s="13"/>
      <c r="L62" s="13"/>
    </row>
    <row r="63" spans="1:12" ht="20.25" thickBot="1">
      <c r="A63" s="40">
        <v>12</v>
      </c>
      <c r="B63" s="39" t="s">
        <v>40</v>
      </c>
      <c r="C63" s="21" t="s">
        <v>38</v>
      </c>
      <c r="D63" s="24" t="s">
        <v>70</v>
      </c>
      <c r="E63" s="25">
        <v>0.12</v>
      </c>
      <c r="F63" s="25">
        <f>E63*150</f>
        <v>18</v>
      </c>
      <c r="H63" s="16"/>
      <c r="I63" s="16"/>
      <c r="J63" s="17"/>
      <c r="K63" s="13"/>
      <c r="L63" s="13"/>
    </row>
    <row r="64" spans="1:12" ht="17.25" thickBot="1">
      <c r="A64" s="41"/>
      <c r="D64" s="23"/>
      <c r="G64" s="12"/>
      <c r="H64" s="13"/>
      <c r="I64" s="13"/>
      <c r="J64" s="17"/>
      <c r="K64" s="13"/>
      <c r="L64" s="13"/>
    </row>
    <row r="65" spans="1:12" ht="20.25" thickBot="1">
      <c r="A65" s="78" t="s">
        <v>104</v>
      </c>
      <c r="B65" s="31"/>
      <c r="C65" s="32"/>
      <c r="D65" s="23"/>
      <c r="E65" s="76" t="s">
        <v>1</v>
      </c>
      <c r="F65" s="76" t="s">
        <v>57</v>
      </c>
      <c r="G65" s="12"/>
      <c r="H65" s="18"/>
      <c r="I65" s="18"/>
      <c r="J65" s="17"/>
      <c r="K65" s="13"/>
      <c r="L65" s="13"/>
    </row>
    <row r="66" spans="1:7" ht="21" thickBot="1">
      <c r="A66" s="44">
        <v>20</v>
      </c>
      <c r="B66" s="43" t="s">
        <v>51</v>
      </c>
      <c r="C66" s="33" t="s">
        <v>52</v>
      </c>
      <c r="D66" s="38" t="s">
        <v>72</v>
      </c>
      <c r="E66" s="34">
        <v>1.3</v>
      </c>
      <c r="F66" s="35">
        <f>E66*25</f>
        <v>32.5</v>
      </c>
      <c r="G66" s="14"/>
    </row>
    <row r="67" spans="1:7" ht="20.25" thickBot="1">
      <c r="A67" s="44">
        <v>21</v>
      </c>
      <c r="B67" s="43" t="s">
        <v>51</v>
      </c>
      <c r="C67" s="33" t="s">
        <v>53</v>
      </c>
      <c r="D67" s="38" t="s">
        <v>72</v>
      </c>
      <c r="E67" s="34">
        <v>1.4</v>
      </c>
      <c r="F67" s="35">
        <f>E67*25</f>
        <v>35</v>
      </c>
      <c r="G67" s="15"/>
    </row>
    <row r="68" spans="1:7" ht="20.25" thickBot="1">
      <c r="A68" s="44">
        <v>22</v>
      </c>
      <c r="B68" s="43" t="s">
        <v>51</v>
      </c>
      <c r="C68" s="33" t="s">
        <v>54</v>
      </c>
      <c r="D68" s="38" t="s">
        <v>72</v>
      </c>
      <c r="E68" s="34">
        <v>1.4</v>
      </c>
      <c r="F68" s="35">
        <f>E68*25</f>
        <v>35</v>
      </c>
      <c r="G68" s="15"/>
    </row>
    <row r="69" spans="1:7" ht="20.25" thickBot="1">
      <c r="A69" s="44">
        <v>23</v>
      </c>
      <c r="B69" s="43" t="s">
        <v>51</v>
      </c>
      <c r="C69" s="33" t="s">
        <v>55</v>
      </c>
      <c r="D69" s="38" t="s">
        <v>72</v>
      </c>
      <c r="E69" s="34">
        <v>1.2</v>
      </c>
      <c r="F69" s="35">
        <f>E69*25</f>
        <v>30</v>
      </c>
      <c r="G69" s="15"/>
    </row>
    <row r="70" spans="1:7" ht="20.25" thickBot="1">
      <c r="A70" s="44">
        <v>19</v>
      </c>
      <c r="B70" s="43" t="s">
        <v>51</v>
      </c>
      <c r="C70" s="33" t="s">
        <v>56</v>
      </c>
      <c r="D70" s="38" t="s">
        <v>72</v>
      </c>
      <c r="E70" s="34">
        <v>1.6</v>
      </c>
      <c r="F70" s="35">
        <f>E70*25</f>
        <v>40</v>
      </c>
      <c r="G70" s="16"/>
    </row>
    <row r="71" spans="1:7" ht="16.5" thickBot="1">
      <c r="A71" s="41"/>
      <c r="D71" s="23"/>
      <c r="G71" s="18"/>
    </row>
    <row r="72" spans="1:7" ht="17.25" thickBot="1">
      <c r="A72" s="78" t="s">
        <v>104</v>
      </c>
      <c r="D72" s="23"/>
      <c r="E72" s="29" t="s">
        <v>60</v>
      </c>
      <c r="F72" s="29" t="s">
        <v>24</v>
      </c>
      <c r="G72" s="18"/>
    </row>
    <row r="73" spans="1:6" ht="20.25" thickBot="1">
      <c r="A73" s="40">
        <v>16</v>
      </c>
      <c r="B73" s="39" t="s">
        <v>42</v>
      </c>
      <c r="C73" s="21" t="s">
        <v>41</v>
      </c>
      <c r="D73" s="24" t="s">
        <v>73</v>
      </c>
      <c r="E73" s="25">
        <v>0.07</v>
      </c>
      <c r="F73" s="25">
        <f>E73*200</f>
        <v>14.000000000000002</v>
      </c>
    </row>
    <row r="75" spans="5:13" ht="16.5" thickBot="1">
      <c r="E75" s="50"/>
      <c r="F75" s="50"/>
      <c r="H75" s="51"/>
      <c r="I75" s="52"/>
      <c r="J75" s="52"/>
      <c r="K75" s="53"/>
      <c r="M75" s="53"/>
    </row>
    <row r="76" spans="1:13" ht="20.25" thickBot="1">
      <c r="A76" s="78" t="s">
        <v>104</v>
      </c>
      <c r="D76" s="23"/>
      <c r="E76" s="29" t="s">
        <v>60</v>
      </c>
      <c r="F76" s="29" t="s">
        <v>108</v>
      </c>
      <c r="G76" s="55"/>
      <c r="H76" s="56"/>
      <c r="I76" s="57"/>
      <c r="J76" s="58"/>
      <c r="K76" s="57"/>
      <c r="L76" s="57"/>
      <c r="M76" s="53"/>
    </row>
    <row r="77" spans="1:12" ht="20.25" thickBot="1">
      <c r="A77" s="40">
        <v>17</v>
      </c>
      <c r="B77" s="39" t="s">
        <v>107</v>
      </c>
      <c r="C77" s="21" t="s">
        <v>37</v>
      </c>
      <c r="D77" s="24"/>
      <c r="E77" s="25">
        <v>1.75</v>
      </c>
      <c r="F77" s="25">
        <f>E77*5</f>
        <v>8.75</v>
      </c>
      <c r="G77" s="55"/>
      <c r="H77" s="56"/>
      <c r="I77" s="56"/>
      <c r="J77" s="60"/>
      <c r="K77" s="56"/>
      <c r="L77" s="56"/>
    </row>
    <row r="78" spans="5:12" ht="16.5">
      <c r="E78" s="61"/>
      <c r="F78" s="61"/>
      <c r="G78" s="56"/>
      <c r="H78" s="56"/>
      <c r="I78" s="56"/>
      <c r="J78" s="60"/>
      <c r="K78" s="56"/>
      <c r="L78" s="56"/>
    </row>
    <row r="79" spans="2:12" ht="18.75">
      <c r="B79" s="49" t="s">
        <v>78</v>
      </c>
      <c r="C79" s="51" t="s">
        <v>79</v>
      </c>
      <c r="D79" s="50"/>
      <c r="E79" s="61"/>
      <c r="F79" s="61"/>
      <c r="G79" s="56"/>
      <c r="H79" s="56"/>
      <c r="I79" s="56"/>
      <c r="J79" s="60"/>
      <c r="K79" s="56"/>
      <c r="L79" s="56"/>
    </row>
    <row r="80" spans="2:12" ht="18.75">
      <c r="B80" s="54" t="s">
        <v>80</v>
      </c>
      <c r="C80" s="50"/>
      <c r="D80" s="50"/>
      <c r="E80" s="61"/>
      <c r="F80" s="61"/>
      <c r="G80" s="56"/>
      <c r="H80" s="56"/>
      <c r="I80" s="56"/>
      <c r="J80" s="60"/>
      <c r="K80" s="62"/>
      <c r="L80" s="62"/>
    </row>
    <row r="81" spans="2:12" ht="18.75">
      <c r="B81" s="54" t="s">
        <v>81</v>
      </c>
      <c r="C81" s="59"/>
      <c r="D81" s="59"/>
      <c r="E81" s="64"/>
      <c r="F81" s="64"/>
      <c r="G81" s="64"/>
      <c r="H81" s="62"/>
      <c r="I81" s="62"/>
      <c r="J81" s="62"/>
      <c r="K81" s="56"/>
      <c r="L81" s="56"/>
    </row>
    <row r="82" spans="2:12" ht="18.75">
      <c r="B82" s="54" t="s">
        <v>82</v>
      </c>
      <c r="C82" s="61"/>
      <c r="D82" s="61"/>
      <c r="E82" s="56"/>
      <c r="F82" s="56"/>
      <c r="G82" s="56"/>
      <c r="H82" s="56"/>
      <c r="I82" s="56"/>
      <c r="J82" s="60"/>
      <c r="K82" s="56"/>
      <c r="L82" s="56"/>
    </row>
    <row r="83" spans="2:13" ht="18.75">
      <c r="B83" s="54" t="s">
        <v>83</v>
      </c>
      <c r="C83" s="61"/>
      <c r="D83" s="61"/>
      <c r="E83" s="77"/>
      <c r="F83" s="77"/>
      <c r="G83" s="77"/>
      <c r="H83" s="77"/>
      <c r="I83" s="77"/>
      <c r="J83" s="77"/>
      <c r="K83" s="77"/>
      <c r="L83" s="77"/>
      <c r="M83" s="77"/>
    </row>
    <row r="84" spans="2:12" ht="18.75">
      <c r="B84" s="54" t="s">
        <v>84</v>
      </c>
      <c r="C84" s="61"/>
      <c r="D84" s="61"/>
      <c r="E84" s="56"/>
      <c r="F84" s="56"/>
      <c r="G84" s="56"/>
      <c r="H84" s="56"/>
      <c r="I84" s="56"/>
      <c r="J84" s="56"/>
      <c r="K84" s="68"/>
      <c r="L84" s="68"/>
    </row>
    <row r="85" spans="2:12" ht="18.75">
      <c r="B85" s="63" t="s">
        <v>85</v>
      </c>
      <c r="C85" s="64"/>
      <c r="D85" s="64"/>
      <c r="E85" s="68"/>
      <c r="F85" s="68"/>
      <c r="G85" s="68"/>
      <c r="H85" s="68"/>
      <c r="I85" s="68"/>
      <c r="J85" s="68"/>
      <c r="K85" s="68"/>
      <c r="L85" s="68"/>
    </row>
    <row r="86" spans="2:10" ht="15.75">
      <c r="B86" s="65"/>
      <c r="C86" s="56"/>
      <c r="D86" s="56"/>
      <c r="E86" s="70"/>
      <c r="F86" s="68"/>
      <c r="G86" s="68"/>
      <c r="H86" s="68"/>
      <c r="I86" s="68"/>
      <c r="J86" s="68"/>
    </row>
    <row r="87" spans="2:9" ht="18.75" customHeight="1">
      <c r="B87" s="77" t="s">
        <v>86</v>
      </c>
      <c r="C87" s="77"/>
      <c r="D87" s="77"/>
      <c r="G87" s="72"/>
      <c r="H87" s="72"/>
      <c r="I87" s="73"/>
    </row>
    <row r="88" spans="2:9" ht="12.75">
      <c r="B88" s="66" t="s">
        <v>87</v>
      </c>
      <c r="C88" s="67"/>
      <c r="D88" s="56"/>
      <c r="G88" s="72"/>
      <c r="H88" s="72"/>
      <c r="I88" s="73"/>
    </row>
    <row r="89" spans="2:9" ht="15">
      <c r="B89" s="69" t="s">
        <v>88</v>
      </c>
      <c r="C89" s="70"/>
      <c r="D89" s="68"/>
      <c r="G89" s="72"/>
      <c r="H89" s="72"/>
      <c r="I89" s="73"/>
    </row>
    <row r="90" spans="2:9" ht="15">
      <c r="B90" s="69" t="s">
        <v>89</v>
      </c>
      <c r="C90" s="70"/>
      <c r="D90" s="70"/>
      <c r="G90" s="72"/>
      <c r="H90" s="72"/>
      <c r="I90" s="73"/>
    </row>
    <row r="91" spans="2:9" ht="12.75">
      <c r="B91" s="69" t="s">
        <v>90</v>
      </c>
      <c r="C91" s="71"/>
      <c r="G91" s="72"/>
      <c r="H91" s="72"/>
      <c r="I91" s="73"/>
    </row>
    <row r="92" spans="2:9" ht="12.75">
      <c r="B92" s="69" t="s">
        <v>91</v>
      </c>
      <c r="C92" s="71"/>
      <c r="G92" s="72"/>
      <c r="H92" s="72"/>
      <c r="I92" s="73"/>
    </row>
    <row r="93" spans="2:9" ht="15.75">
      <c r="B93" s="74" t="s">
        <v>92</v>
      </c>
      <c r="C93" s="71"/>
      <c r="G93" s="72"/>
      <c r="H93" s="72"/>
      <c r="I93" s="73"/>
    </row>
    <row r="94" spans="3:9" ht="12.75">
      <c r="C94" s="71"/>
      <c r="G94" s="72"/>
      <c r="H94" s="72"/>
      <c r="I94" s="73"/>
    </row>
    <row r="95" spans="2:9" ht="18.75">
      <c r="B95" s="49" t="s">
        <v>93</v>
      </c>
      <c r="C95" s="71"/>
      <c r="G95" s="72"/>
      <c r="H95" s="72"/>
      <c r="I95" s="73"/>
    </row>
    <row r="96" spans="2:9" ht="12.75">
      <c r="B96" s="75" t="s">
        <v>94</v>
      </c>
      <c r="C96" s="71"/>
      <c r="G96" s="72"/>
      <c r="H96" s="72"/>
      <c r="I96" s="73"/>
    </row>
    <row r="97" spans="2:9" ht="12.75">
      <c r="B97" s="75" t="s">
        <v>95</v>
      </c>
      <c r="C97" s="71"/>
      <c r="G97" s="72"/>
      <c r="H97" s="72"/>
      <c r="I97" s="73"/>
    </row>
    <row r="98" spans="2:9" ht="12.75">
      <c r="B98" s="69" t="s">
        <v>96</v>
      </c>
      <c r="C98" s="71"/>
      <c r="G98" s="72"/>
      <c r="H98" s="72"/>
      <c r="I98" s="73"/>
    </row>
    <row r="99" spans="2:9" ht="12.75">
      <c r="B99" s="75" t="s">
        <v>97</v>
      </c>
      <c r="C99" s="71"/>
      <c r="G99" s="72"/>
      <c r="H99" s="72"/>
      <c r="I99" s="73"/>
    </row>
    <row r="100" spans="2:9" ht="12.75">
      <c r="B100" s="75" t="s">
        <v>98</v>
      </c>
      <c r="C100" s="71"/>
      <c r="G100" s="72"/>
      <c r="H100" s="72"/>
      <c r="I100" s="73"/>
    </row>
    <row r="101" spans="2:9" ht="12.75">
      <c r="B101" s="75" t="s">
        <v>99</v>
      </c>
      <c r="C101" s="71"/>
      <c r="G101" s="72"/>
      <c r="H101" s="72"/>
      <c r="I101" s="73"/>
    </row>
    <row r="102" spans="2:9" ht="12.75">
      <c r="B102" s="75" t="s">
        <v>100</v>
      </c>
      <c r="C102" s="71"/>
      <c r="G102" s="72"/>
      <c r="H102" s="72"/>
      <c r="I102" s="73"/>
    </row>
    <row r="103" spans="2:3" ht="12.75">
      <c r="B103" s="75" t="s">
        <v>101</v>
      </c>
      <c r="C103" s="71"/>
    </row>
    <row r="104" spans="2:3" ht="12.75">
      <c r="B104" s="75" t="s">
        <v>102</v>
      </c>
      <c r="C104" s="71"/>
    </row>
    <row r="105" spans="2:3" ht="12.75">
      <c r="B105" s="75" t="s">
        <v>103</v>
      </c>
      <c r="C105" s="71"/>
    </row>
    <row r="110" ht="15">
      <c r="D110" s="23"/>
    </row>
    <row r="111" ht="15">
      <c r="D111" s="23"/>
    </row>
    <row r="112" ht="15">
      <c r="D112" s="23"/>
    </row>
    <row r="113" ht="15">
      <c r="D113" s="23"/>
    </row>
    <row r="114" ht="15">
      <c r="D114" s="23"/>
    </row>
    <row r="115" ht="15">
      <c r="D115" s="23"/>
    </row>
    <row r="116" ht="15">
      <c r="D116" s="23"/>
    </row>
    <row r="117" ht="15">
      <c r="D117" s="23"/>
    </row>
    <row r="118" ht="15">
      <c r="D118" s="23"/>
    </row>
    <row r="119" ht="15">
      <c r="D119" s="23"/>
    </row>
    <row r="120" ht="15">
      <c r="D120" s="23"/>
    </row>
    <row r="121" ht="15">
      <c r="D121" s="23"/>
    </row>
    <row r="122" ht="15">
      <c r="D122" s="23"/>
    </row>
    <row r="123" ht="15">
      <c r="D123" s="23"/>
    </row>
    <row r="124" ht="15">
      <c r="D124" s="23"/>
    </row>
    <row r="125" ht="15">
      <c r="D125" s="23"/>
    </row>
    <row r="126" ht="15">
      <c r="D126" s="23"/>
    </row>
    <row r="127" ht="15">
      <c r="D127" s="23"/>
    </row>
    <row r="128" ht="15">
      <c r="D128" s="23"/>
    </row>
    <row r="129" ht="15">
      <c r="D129" s="23"/>
    </row>
    <row r="130" ht="15">
      <c r="D130" s="23"/>
    </row>
    <row r="131" ht="15">
      <c r="D131" s="23"/>
    </row>
    <row r="132" ht="15">
      <c r="D132" s="23"/>
    </row>
    <row r="133" ht="15">
      <c r="D133" s="23"/>
    </row>
    <row r="134" ht="15">
      <c r="D134" s="23"/>
    </row>
    <row r="135" ht="15">
      <c r="D135" s="23"/>
    </row>
    <row r="136" ht="15">
      <c r="D136" s="23"/>
    </row>
    <row r="137" ht="15">
      <c r="D137" s="23"/>
    </row>
    <row r="138" ht="15">
      <c r="D138" s="23"/>
    </row>
    <row r="139" ht="15">
      <c r="D139" s="23"/>
    </row>
    <row r="140" ht="15">
      <c r="D140" s="23"/>
    </row>
    <row r="141" ht="15">
      <c r="D141" s="23"/>
    </row>
    <row r="142" ht="15">
      <c r="D142" s="23"/>
    </row>
    <row r="143" ht="15">
      <c r="D143" s="23"/>
    </row>
    <row r="144" ht="15">
      <c r="D144" s="23"/>
    </row>
    <row r="145" ht="15">
      <c r="D145" s="23"/>
    </row>
    <row r="146" ht="15">
      <c r="D146" s="23"/>
    </row>
    <row r="147" ht="15">
      <c r="D147" s="23"/>
    </row>
    <row r="148" ht="15">
      <c r="D148" s="23"/>
    </row>
    <row r="149" ht="15">
      <c r="D149" s="23"/>
    </row>
    <row r="150" ht="15">
      <c r="D150" s="23"/>
    </row>
    <row r="151" ht="15">
      <c r="D151" s="23"/>
    </row>
    <row r="152" ht="15">
      <c r="D152" s="23"/>
    </row>
    <row r="153" ht="15">
      <c r="D153" s="23"/>
    </row>
    <row r="154" ht="15">
      <c r="D154" s="23"/>
    </row>
    <row r="155" ht="15">
      <c r="D155" s="23"/>
    </row>
    <row r="156" ht="15">
      <c r="D156" s="23"/>
    </row>
    <row r="157" ht="15">
      <c r="D157" s="23"/>
    </row>
    <row r="158" ht="15">
      <c r="D158" s="23"/>
    </row>
    <row r="159" ht="15">
      <c r="D159" s="23"/>
    </row>
    <row r="160" ht="15">
      <c r="D160" s="23"/>
    </row>
    <row r="161" ht="15">
      <c r="D161" s="23"/>
    </row>
    <row r="162" ht="15">
      <c r="D162" s="23"/>
    </row>
    <row r="163" ht="15">
      <c r="D163" s="23"/>
    </row>
    <row r="164" ht="15">
      <c r="D164" s="23"/>
    </row>
    <row r="165" ht="15">
      <c r="D165" s="23"/>
    </row>
    <row r="166" ht="15">
      <c r="D166" s="23"/>
    </row>
    <row r="167" ht="15">
      <c r="D167" s="23"/>
    </row>
    <row r="168" ht="15">
      <c r="D168" s="23"/>
    </row>
    <row r="169" ht="15">
      <c r="D169" s="23"/>
    </row>
    <row r="170" ht="15">
      <c r="D170" s="23"/>
    </row>
    <row r="171" ht="15">
      <c r="D171" s="23"/>
    </row>
    <row r="172" ht="15">
      <c r="D172" s="23"/>
    </row>
    <row r="173" ht="15">
      <c r="D173" s="23"/>
    </row>
    <row r="174" ht="15">
      <c r="D174" s="23"/>
    </row>
    <row r="175" ht="15">
      <c r="D175" s="23"/>
    </row>
  </sheetData>
  <hyperlinks>
    <hyperlink ref="B88" r:id="rId1" display="http://www.autolux.ua/Predstavitelstva"/>
    <hyperlink ref="B89" r:id="rId2" display="http://www.euroexpress.net.ua/ru/branches"/>
    <hyperlink ref="B90" r:id="rId3" display="http://novaposhta.ua/frontend/brunchoffices?lang=ru"/>
    <hyperlink ref="B91" r:id="rId4" display="http://www.intime.ua/representations/"/>
    <hyperlink ref="B92" r:id="rId5" display="http://www.nexpress.com.ua/offices"/>
    <hyperlink ref="B98" r:id="rId6" display="http://privatbank.ua/info/index1.stm?url=/info/ccyrate/rate.ssc&amp;typ=N&amp;dayValue=5&amp;monthValue=08&amp;yearValue=2011&amp;whichValue=P"/>
  </hyperlinks>
  <printOptions/>
  <pageMargins left="0.75" right="0.75" top="1" bottom="1" header="0.5" footer="0.5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2010-11-13T08:41:00Z</dcterms:created>
  <dcterms:modified xsi:type="dcterms:W3CDTF">2011-12-05T15:10:01Z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